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B2F75352-DA1C-4C5C-84D5-96994B0F7EFC}" xr6:coauthVersionLast="37" xr6:coauthVersionMax="37" xr10:uidLastSave="{00000000-0000-0000-0000-000000000000}"/>
  <bookViews>
    <workbookView xWindow="-120" yWindow="-120" windowWidth="19440" windowHeight="14220" xr2:uid="{00000000-000D-0000-FFFF-FFFF00000000}"/>
  </bookViews>
  <sheets>
    <sheet name="Приложение № 4" sheetId="1" r:id="rId1"/>
  </sheets>
  <externalReferences>
    <externalReference r:id="rId2"/>
  </externalReferences>
  <calcPr calcId="179021"/>
</workbook>
</file>

<file path=xl/calcChain.xml><?xml version="1.0" encoding="utf-8"?>
<calcChain xmlns="http://schemas.openxmlformats.org/spreadsheetml/2006/main">
  <c r="M30" i="1" l="1"/>
  <c r="K30" i="1"/>
  <c r="H30" i="1"/>
  <c r="M25" i="1"/>
  <c r="K25" i="1"/>
  <c r="H25" i="1"/>
  <c r="I15" i="1"/>
  <c r="K15" i="1"/>
  <c r="M15" i="1"/>
  <c r="H15" i="1"/>
  <c r="I20" i="1"/>
  <c r="J20" i="1"/>
  <c r="K20" i="1"/>
  <c r="L20" i="1"/>
  <c r="M20" i="1"/>
  <c r="N20" i="1"/>
  <c r="H20" i="1"/>
  <c r="H28" i="1"/>
  <c r="E21" i="1" l="1"/>
  <c r="M28" i="1"/>
  <c r="K28" i="1"/>
  <c r="M22" i="1"/>
  <c r="K22" i="1"/>
  <c r="H22" i="1"/>
  <c r="N37" i="1"/>
  <c r="L37" i="1"/>
  <c r="J37" i="1"/>
  <c r="M32" i="1"/>
  <c r="K32" i="1"/>
  <c r="H32" i="1"/>
  <c r="M34" i="1"/>
  <c r="K34" i="1"/>
  <c r="H34" i="1"/>
  <c r="M37" i="1" l="1"/>
  <c r="K37" i="1"/>
  <c r="H37" i="1"/>
</calcChain>
</file>

<file path=xl/sharedStrings.xml><?xml version="1.0" encoding="utf-8"?>
<sst xmlns="http://schemas.openxmlformats.org/spreadsheetml/2006/main" count="76" uniqueCount="42">
  <si>
    <t>Сумма, рублей</t>
  </si>
  <si>
    <t>Всего</t>
  </si>
  <si>
    <t>в том числе за счет поступлений целевого характера</t>
  </si>
  <si>
    <t>Рз(код)</t>
  </si>
  <si>
    <t>Рз Пр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</si>
  <si>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</si>
  <si>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</si>
  <si>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</si>
  <si>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</si>
  <si>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</si>
  <si>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</si>
  <si>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</si>
  <si>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</si>
  <si>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</si>
  <si>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</si>
  <si>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Жилищно-коммунальное хозяйство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</si>
  <si>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</si>
  <si>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</si>
  <si>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</si>
  <si>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</si>
  <si>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Иные дотации</t>
  </si>
  <si>
    <t>Всего расходов</t>
  </si>
  <si>
    <t>Коды классификации расходов бюджета</t>
  </si>
  <si>
    <t>Благоустройство</t>
  </si>
  <si>
    <t>Национальная безопасность и правоохранительная деятельность</t>
  </si>
  <si>
    <t>Национальная оборона</t>
  </si>
  <si>
    <t>02</t>
  </si>
  <si>
    <t>Другие вопросы в области национальной экономики</t>
  </si>
  <si>
    <t>04</t>
  </si>
  <si>
    <t>12</t>
  </si>
  <si>
    <t>Наименование кодов классификации  расходов бюджета</t>
  </si>
  <si>
    <t>2023 год</t>
  </si>
  <si>
    <t>Гражданская оборона</t>
  </si>
  <si>
    <t>Защита населения и территории от чрезвычайных ситуаций природного и техногенного характера,пожарная безопасность</t>
  </si>
  <si>
    <t>2024 год</t>
  </si>
  <si>
    <t>500,00</t>
  </si>
  <si>
    <t>Приложение 3</t>
  </si>
  <si>
    <t>к решению Совета Милоградовского сельского поселения Павлоградского муниципального района Омской области "О бюджете Милоградовского сельского поселения Павлоградского муниципального района Омской области на 2023 год и на плановый период 2024 и 2025 годов"</t>
  </si>
  <si>
    <t xml:space="preserve">РАСПРЕДЕЛЕНИЕ
бюджетных ассигнований бюджета по разделам и подразделам классификации расходов бюджетов на 2023 год и на плановый период 2024 и 2025 годов </t>
  </si>
  <si>
    <t>2025 год</t>
  </si>
  <si>
    <t>Культура, кинематография</t>
  </si>
  <si>
    <t>Культура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</si>
</sst>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charset val="204"/>
    </font>
    <font>
      <sz val="10"/>
      <name val="Times New Roman"/>
      <charset val="204"/>
    </font>
    <font>
      <sz val="10"/>
      <name val="Arial"/>
      <charset val="204"/>
    </font>
    <font>
      <sz val="14"/>
      <name val="Times New Roman"/>
      <family val="1"/>
      <charset val="204"/>
    </font>
    <font>
      <sz val="8"/>
      <name val="Calibri"/>
      <family val="2"/>
    </font>
    <font>
      <b/>
      <sz val="8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7" fillId="0" borderId="0"/>
    <xf numFmtId="0" fontId="3" fillId="0" borderId="0"/>
  </cellStyleXfs>
  <cellXfs count="69">
    <xf numFmtId="0" fontId="0" fillId="0" borderId="0" xfId="0"/>
    <xf numFmtId="0" fontId="2" fillId="0" borderId="0" xfId="1" applyFont="1" applyFill="1" applyProtection="1">
      <protection hidden="1"/>
    </xf>
    <xf numFmtId="0" fontId="1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/>
    <xf numFmtId="0" fontId="4" fillId="0" borderId="0" xfId="2" applyFont="1"/>
    <xf numFmtId="49" fontId="6" fillId="0" borderId="0" xfId="4" applyNumberFormat="1" applyFont="1" applyFill="1" applyBorder="1" applyAlignment="1" applyProtection="1">
      <alignment vertical="top" wrapText="1"/>
      <protection hidden="1"/>
    </xf>
    <xf numFmtId="0" fontId="1" fillId="0" borderId="0" xfId="1" applyBorder="1"/>
    <xf numFmtId="0" fontId="1" fillId="0" borderId="0" xfId="1" applyBorder="1" applyProtection="1">
      <protection hidden="1"/>
    </xf>
    <xf numFmtId="49" fontId="6" fillId="0" borderId="8" xfId="4" applyNumberFormat="1" applyFont="1" applyFill="1" applyBorder="1" applyAlignment="1" applyProtection="1">
      <alignment vertical="top"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Font="1"/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alignment horizontal="right" vertical="center"/>
      <protection hidden="1"/>
    </xf>
    <xf numFmtId="49" fontId="4" fillId="0" borderId="0" xfId="1" applyNumberFormat="1" applyFont="1" applyFill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Font="1" applyFill="1" applyBorder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8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textRotation="180" wrapText="1"/>
      <protection hidden="1"/>
    </xf>
    <xf numFmtId="0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4" xfId="1" applyNumberFormat="1" applyFont="1" applyFill="1" applyBorder="1" applyAlignment="1" applyProtection="1">
      <protection hidden="1"/>
    </xf>
    <xf numFmtId="164" fontId="8" fillId="0" borderId="4" xfId="1" applyNumberFormat="1" applyFont="1" applyFill="1" applyBorder="1" applyAlignment="1" applyProtection="1">
      <alignment wrapText="1"/>
      <protection hidden="1"/>
    </xf>
    <xf numFmtId="164" fontId="8" fillId="0" borderId="5" xfId="1" applyNumberFormat="1" applyFont="1" applyFill="1" applyBorder="1" applyAlignment="1" applyProtection="1">
      <alignment wrapText="1"/>
      <protection hidden="1"/>
    </xf>
    <xf numFmtId="0" fontId="8" fillId="0" borderId="4" xfId="2" applyNumberFormat="1" applyFont="1" applyFill="1" applyBorder="1" applyAlignment="1" applyProtection="1">
      <alignment horizontal="left" vertical="center" wrapText="1"/>
      <protection hidden="1"/>
    </xf>
    <xf numFmtId="165" fontId="8" fillId="0" borderId="4" xfId="2" applyNumberFormat="1" applyFont="1" applyFill="1" applyBorder="1" applyAlignment="1" applyProtection="1">
      <alignment horizontal="center"/>
      <protection hidden="1"/>
    </xf>
    <xf numFmtId="4" fontId="8" fillId="0" borderId="4" xfId="2" applyNumberFormat="1" applyFont="1" applyFill="1" applyBorder="1" applyAlignment="1" applyProtection="1">
      <alignment horizontal="center"/>
      <protection hidden="1"/>
    </xf>
    <xf numFmtId="164" fontId="4" fillId="0" borderId="5" xfId="1" applyNumberFormat="1" applyFont="1" applyFill="1" applyBorder="1" applyAlignment="1" applyProtection="1">
      <alignment wrapText="1"/>
      <protection hidden="1"/>
    </xf>
    <xf numFmtId="164" fontId="4" fillId="0" borderId="4" xfId="1" applyNumberFormat="1" applyFont="1" applyFill="1" applyBorder="1" applyAlignment="1" applyProtection="1">
      <alignment wrapText="1"/>
      <protection hidden="1"/>
    </xf>
    <xf numFmtId="164" fontId="4" fillId="0" borderId="5" xfId="1" applyNumberFormat="1" applyFont="1" applyFill="1" applyBorder="1" applyAlignment="1" applyProtection="1">
      <alignment wrapText="1"/>
      <protection hidden="1"/>
    </xf>
    <xf numFmtId="0" fontId="4" fillId="0" borderId="4" xfId="2" applyNumberFormat="1" applyFont="1" applyFill="1" applyBorder="1" applyAlignment="1" applyProtection="1">
      <alignment horizontal="left" vertical="center" wrapText="1"/>
      <protection hidden="1"/>
    </xf>
    <xf numFmtId="165" fontId="4" fillId="0" borderId="4" xfId="2" applyNumberFormat="1" applyFont="1" applyFill="1" applyBorder="1" applyAlignment="1" applyProtection="1">
      <alignment horizontal="center"/>
      <protection hidden="1"/>
    </xf>
    <xf numFmtId="4" fontId="4" fillId="0" borderId="4" xfId="2" applyNumberFormat="1" applyFont="1" applyFill="1" applyBorder="1" applyAlignment="1" applyProtection="1">
      <alignment horizontal="center"/>
      <protection hidden="1"/>
    </xf>
    <xf numFmtId="4" fontId="9" fillId="2" borderId="4" xfId="1" applyNumberFormat="1" applyFont="1" applyFill="1" applyBorder="1" applyAlignment="1" applyProtection="1">
      <alignment horizontal="center"/>
      <protection hidden="1"/>
    </xf>
    <xf numFmtId="164" fontId="8" fillId="0" borderId="5" xfId="1" applyNumberFormat="1" applyFont="1" applyFill="1" applyBorder="1" applyAlignment="1" applyProtection="1">
      <alignment wrapText="1"/>
      <protection hidden="1"/>
    </xf>
    <xf numFmtId="164" fontId="8" fillId="0" borderId="4" xfId="1" applyNumberFormat="1" applyFont="1" applyFill="1" applyBorder="1" applyAlignment="1" applyProtection="1">
      <alignment wrapText="1"/>
      <protection hidden="1"/>
    </xf>
    <xf numFmtId="0" fontId="8" fillId="0" borderId="4" xfId="0" applyFont="1" applyFill="1" applyBorder="1" applyAlignment="1" applyProtection="1">
      <alignment vertical="center" wrapText="1"/>
      <protection locked="0"/>
    </xf>
    <xf numFmtId="49" fontId="8" fillId="0" borderId="4" xfId="0" applyNumberFormat="1" applyFont="1" applyFill="1" applyBorder="1" applyAlignment="1" applyProtection="1">
      <alignment horizontal="center" wrapText="1"/>
      <protection locked="0"/>
    </xf>
    <xf numFmtId="164" fontId="4" fillId="0" borderId="4" xfId="1" applyNumberFormat="1" applyFont="1" applyFill="1" applyBorder="1" applyAlignment="1" applyProtection="1">
      <alignment wrapText="1"/>
      <protection hidden="1"/>
    </xf>
    <xf numFmtId="0" fontId="10" fillId="0" borderId="4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9" fontId="11" fillId="0" borderId="4" xfId="0" applyNumberFormat="1" applyFont="1" applyBorder="1" applyAlignment="1">
      <alignment vertical="center" wrapText="1"/>
    </xf>
    <xf numFmtId="164" fontId="4" fillId="0" borderId="5" xfId="1" applyNumberFormat="1" applyFont="1" applyFill="1" applyBorder="1" applyAlignment="1" applyProtection="1">
      <protection hidden="1"/>
    </xf>
    <xf numFmtId="164" fontId="4" fillId="0" borderId="4" xfId="1" applyNumberFormat="1" applyFont="1" applyFill="1" applyBorder="1" applyAlignment="1" applyProtection="1">
      <protection hidden="1"/>
    </xf>
    <xf numFmtId="49" fontId="4" fillId="0" borderId="4" xfId="4" applyNumberFormat="1" applyFont="1" applyFill="1" applyBorder="1" applyAlignment="1" applyProtection="1">
      <alignment vertical="top"/>
      <protection hidden="1"/>
    </xf>
    <xf numFmtId="49" fontId="4" fillId="0" borderId="4" xfId="4" applyNumberFormat="1" applyFont="1" applyFill="1" applyBorder="1" applyAlignment="1" applyProtection="1">
      <alignment horizontal="center"/>
      <protection hidden="1"/>
    </xf>
    <xf numFmtId="4" fontId="4" fillId="0" borderId="4" xfId="4" applyNumberFormat="1" applyFont="1" applyFill="1" applyBorder="1" applyAlignment="1" applyProtection="1">
      <alignment horizontal="center"/>
      <protection hidden="1"/>
    </xf>
    <xf numFmtId="4" fontId="12" fillId="0" borderId="4" xfId="4" applyNumberFormat="1" applyFont="1" applyFill="1" applyBorder="1" applyAlignment="1" applyProtection="1">
      <alignment horizontal="center"/>
      <protection hidden="1"/>
    </xf>
    <xf numFmtId="0" fontId="4" fillId="0" borderId="4" xfId="1" applyFont="1" applyFill="1" applyBorder="1" applyAlignment="1" applyProtection="1">
      <protection hidden="1"/>
    </xf>
    <xf numFmtId="0" fontId="4" fillId="0" borderId="2" xfId="1" applyFont="1" applyFill="1" applyBorder="1" applyAlignment="1" applyProtection="1">
      <protection hidden="1"/>
    </xf>
    <xf numFmtId="0" fontId="4" fillId="0" borderId="3" xfId="1" applyFont="1" applyFill="1" applyBorder="1" applyAlignment="1" applyProtection="1">
      <protection hidden="1"/>
    </xf>
    <xf numFmtId="0" fontId="8" fillId="0" borderId="4" xfId="2" applyNumberFormat="1" applyFont="1" applyFill="1" applyBorder="1" applyAlignment="1" applyProtection="1">
      <alignment vertical="center"/>
      <protection hidden="1"/>
    </xf>
    <xf numFmtId="0" fontId="8" fillId="0" borderId="4" xfId="2" applyNumberFormat="1" applyFont="1" applyFill="1" applyBorder="1" applyAlignment="1" applyProtection="1">
      <alignment horizontal="center"/>
      <protection hidden="1"/>
    </xf>
  </cellXfs>
  <cellStyles count="5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_tmp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&#1041;&#1102;&#1076;&#1078;&#1077;&#1090;%202018\&#1042;%20&#1057;&#1054;&#1042;&#1045;&#1058;%20&#1048;%20&#1052;&#1060;%20_%20&#1052;&#1080;&#1083;&#1086;&#1075;&#1088;&#1072;&#1076;&#1086;&#1074;&#1082;&#1072;%202018-20120&#1075;.&#1075;\&#1050;&#1086;&#1087;&#1080;&#1103;%20F_0503117of201701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/>
      <sheetData sheetId="1">
        <row r="63">
          <cell r="A63" t="str">
            <v>Мобилизационная и вневойсковая подготовка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8"/>
  <sheetViews>
    <sheetView tabSelected="1" topLeftCell="E11" zoomScale="56" zoomScaleNormal="56" workbookViewId="0">
      <selection activeCell="A8" sqref="A8:N8"/>
    </sheetView>
  </sheetViews>
  <sheetFormatPr defaultColWidth="11.6640625" defaultRowHeight="18" x14ac:dyDescent="0.35"/>
  <cols>
    <col min="1" max="4" width="0" style="5" hidden="1" customWidth="1"/>
    <col min="5" max="5" width="76.109375" style="5" customWidth="1"/>
    <col min="6" max="6" width="8.5546875" style="5" customWidth="1"/>
    <col min="7" max="7" width="12.88671875" style="5" customWidth="1"/>
    <col min="8" max="8" width="20" style="5" customWidth="1"/>
    <col min="9" max="9" width="0" style="5" hidden="1" customWidth="1"/>
    <col min="10" max="10" width="20" style="5" customWidth="1"/>
    <col min="11" max="11" width="17.88671875" style="5" customWidth="1"/>
    <col min="12" max="12" width="18.33203125" style="5" customWidth="1"/>
    <col min="13" max="13" width="16.6640625" style="5" customWidth="1"/>
    <col min="14" max="14" width="17" style="5" customWidth="1"/>
    <col min="15" max="15" width="0" style="5" hidden="1" customWidth="1"/>
    <col min="16" max="16384" width="11.6640625" style="5"/>
  </cols>
  <sheetData>
    <row r="1" spans="1:15" ht="409.6" hidden="1" customHeight="1" x14ac:dyDescent="0.35">
      <c r="A1" s="1"/>
      <c r="B1" s="1"/>
      <c r="C1" s="1"/>
      <c r="D1" s="1"/>
      <c r="E1" s="1"/>
      <c r="F1" s="1"/>
      <c r="G1" s="2"/>
      <c r="H1" s="3"/>
      <c r="I1" s="2"/>
      <c r="J1" s="2"/>
      <c r="K1" s="2"/>
      <c r="L1" s="2"/>
      <c r="M1" s="4"/>
      <c r="N1" s="4"/>
      <c r="O1" s="4"/>
    </row>
    <row r="2" spans="1:15" ht="18.75" customHeight="1" x14ac:dyDescent="0.35">
      <c r="A2" s="13"/>
      <c r="B2" s="13"/>
      <c r="C2" s="13"/>
      <c r="D2" s="13"/>
      <c r="E2" s="14"/>
      <c r="F2" s="14"/>
      <c r="G2" s="14"/>
      <c r="H2" s="14"/>
      <c r="I2" s="15"/>
      <c r="J2" s="15"/>
      <c r="K2" s="15"/>
      <c r="L2" s="16" t="s">
        <v>36</v>
      </c>
      <c r="M2" s="15"/>
      <c r="N2" s="17"/>
      <c r="O2" s="4"/>
    </row>
    <row r="3" spans="1:15" ht="24" customHeight="1" x14ac:dyDescent="0.35">
      <c r="A3" s="13"/>
      <c r="B3" s="13"/>
      <c r="C3" s="13"/>
      <c r="D3" s="13"/>
      <c r="E3" s="14"/>
      <c r="F3" s="18"/>
      <c r="G3" s="18"/>
      <c r="H3" s="18"/>
      <c r="I3" s="13"/>
      <c r="J3" s="15"/>
      <c r="K3" s="15"/>
      <c r="L3" s="19" t="s">
        <v>37</v>
      </c>
      <c r="M3" s="19"/>
      <c r="N3" s="19"/>
      <c r="O3" s="4"/>
    </row>
    <row r="4" spans="1:15" ht="18.75" customHeight="1" x14ac:dyDescent="0.35">
      <c r="A4" s="13"/>
      <c r="B4" s="13"/>
      <c r="C4" s="13"/>
      <c r="D4" s="13"/>
      <c r="E4" s="14"/>
      <c r="F4" s="18"/>
      <c r="G4" s="18"/>
      <c r="H4" s="18"/>
      <c r="I4" s="13"/>
      <c r="J4" s="15"/>
      <c r="K4" s="15"/>
      <c r="L4" s="19"/>
      <c r="M4" s="19"/>
      <c r="N4" s="19"/>
      <c r="O4" s="4"/>
    </row>
    <row r="5" spans="1:15" ht="38.25" customHeight="1" x14ac:dyDescent="0.35">
      <c r="A5" s="13"/>
      <c r="B5" s="13"/>
      <c r="C5" s="13"/>
      <c r="D5" s="13"/>
      <c r="E5" s="14"/>
      <c r="F5" s="14"/>
      <c r="G5" s="14"/>
      <c r="H5" s="14"/>
      <c r="I5" s="13"/>
      <c r="J5" s="15"/>
      <c r="K5" s="15"/>
      <c r="L5" s="19"/>
      <c r="M5" s="19"/>
      <c r="N5" s="19"/>
      <c r="O5" s="4"/>
    </row>
    <row r="6" spans="1:15" ht="18.75" customHeight="1" x14ac:dyDescent="0.35">
      <c r="A6" s="13"/>
      <c r="B6" s="13"/>
      <c r="C6" s="13"/>
      <c r="D6" s="13"/>
      <c r="E6" s="13"/>
      <c r="F6" s="13"/>
      <c r="G6" s="13"/>
      <c r="H6" s="18"/>
      <c r="I6" s="13"/>
      <c r="J6" s="15"/>
      <c r="K6" s="15"/>
      <c r="L6" s="19"/>
      <c r="M6" s="19"/>
      <c r="N6" s="19"/>
      <c r="O6" s="4"/>
    </row>
    <row r="7" spans="1:15" ht="3.75" customHeight="1" x14ac:dyDescent="0.35">
      <c r="A7" s="13"/>
      <c r="B7" s="13"/>
      <c r="C7" s="13"/>
      <c r="D7" s="13"/>
      <c r="E7" s="13"/>
      <c r="F7" s="13"/>
      <c r="G7" s="13"/>
      <c r="H7" s="18"/>
      <c r="I7" s="13"/>
      <c r="J7" s="15"/>
      <c r="K7" s="15"/>
      <c r="L7" s="19"/>
      <c r="M7" s="19"/>
      <c r="N7" s="19"/>
      <c r="O7" s="4"/>
    </row>
    <row r="8" spans="1:15" ht="52.5" customHeight="1" x14ac:dyDescent="0.35">
      <c r="A8" s="20" t="s">
        <v>38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4"/>
    </row>
    <row r="9" spans="1:15" ht="9" customHeight="1" x14ac:dyDescent="0.35">
      <c r="A9" s="21"/>
      <c r="B9" s="21"/>
      <c r="C9" s="21"/>
      <c r="D9" s="21"/>
      <c r="E9" s="22"/>
      <c r="F9" s="22"/>
      <c r="G9" s="22"/>
      <c r="H9" s="22"/>
      <c r="I9" s="22"/>
      <c r="J9" s="22"/>
      <c r="K9" s="21"/>
      <c r="L9" s="21"/>
      <c r="M9" s="21"/>
      <c r="N9" s="21"/>
      <c r="O9" s="4"/>
    </row>
    <row r="10" spans="1:15" ht="18.75" customHeight="1" x14ac:dyDescent="0.35">
      <c r="A10" s="23"/>
      <c r="B10" s="23"/>
      <c r="C10" s="23"/>
      <c r="D10" s="24"/>
      <c r="E10" s="25" t="s">
        <v>30</v>
      </c>
      <c r="F10" s="25" t="s">
        <v>22</v>
      </c>
      <c r="G10" s="25"/>
      <c r="H10" s="25" t="s">
        <v>0</v>
      </c>
      <c r="I10" s="25"/>
      <c r="J10" s="25"/>
      <c r="K10" s="25"/>
      <c r="L10" s="25"/>
      <c r="M10" s="25"/>
      <c r="N10" s="25"/>
      <c r="O10" s="4"/>
    </row>
    <row r="11" spans="1:15" ht="21" customHeight="1" x14ac:dyDescent="0.35">
      <c r="A11" s="26"/>
      <c r="B11" s="26"/>
      <c r="C11" s="26"/>
      <c r="D11" s="27"/>
      <c r="E11" s="25"/>
      <c r="F11" s="25"/>
      <c r="G11" s="25"/>
      <c r="H11" s="25" t="s">
        <v>31</v>
      </c>
      <c r="I11" s="25"/>
      <c r="J11" s="25"/>
      <c r="K11" s="28" t="s">
        <v>34</v>
      </c>
      <c r="L11" s="28"/>
      <c r="M11" s="28" t="s">
        <v>39</v>
      </c>
      <c r="N11" s="28"/>
      <c r="O11" s="4"/>
    </row>
    <row r="12" spans="1:15" ht="14.25" customHeight="1" x14ac:dyDescent="0.35">
      <c r="A12" s="26"/>
      <c r="B12" s="26"/>
      <c r="C12" s="26"/>
      <c r="D12" s="27"/>
      <c r="E12" s="25"/>
      <c r="F12" s="25"/>
      <c r="G12" s="25"/>
      <c r="H12" s="25" t="s">
        <v>1</v>
      </c>
      <c r="I12" s="29"/>
      <c r="J12" s="25" t="s">
        <v>2</v>
      </c>
      <c r="K12" s="28" t="s">
        <v>1</v>
      </c>
      <c r="L12" s="25" t="s">
        <v>2</v>
      </c>
      <c r="M12" s="28" t="s">
        <v>1</v>
      </c>
      <c r="N12" s="25" t="s">
        <v>2</v>
      </c>
      <c r="O12" s="4"/>
    </row>
    <row r="13" spans="1:15" ht="77.400000000000006" customHeight="1" x14ac:dyDescent="0.35">
      <c r="A13" s="30"/>
      <c r="B13" s="31" t="s">
        <v>3</v>
      </c>
      <c r="C13" s="31" t="s">
        <v>4</v>
      </c>
      <c r="D13" s="32"/>
      <c r="E13" s="25"/>
      <c r="F13" s="33" t="s">
        <v>5</v>
      </c>
      <c r="G13" s="33" t="s">
        <v>6</v>
      </c>
      <c r="H13" s="25"/>
      <c r="I13" s="29"/>
      <c r="J13" s="25"/>
      <c r="K13" s="28"/>
      <c r="L13" s="25"/>
      <c r="M13" s="28"/>
      <c r="N13" s="25"/>
      <c r="O13" s="4"/>
    </row>
    <row r="14" spans="1:15" ht="12.75" customHeight="1" x14ac:dyDescent="0.35">
      <c r="A14" s="30"/>
      <c r="B14" s="34"/>
      <c r="C14" s="34"/>
      <c r="D14" s="35"/>
      <c r="E14" s="29">
        <v>1</v>
      </c>
      <c r="F14" s="29">
        <v>2</v>
      </c>
      <c r="G14" s="29">
        <v>3</v>
      </c>
      <c r="H14" s="29">
        <v>4</v>
      </c>
      <c r="I14" s="36">
        <v>5</v>
      </c>
      <c r="J14" s="36">
        <v>5</v>
      </c>
      <c r="K14" s="36">
        <v>6</v>
      </c>
      <c r="L14" s="36">
        <v>7</v>
      </c>
      <c r="M14" s="36">
        <v>8</v>
      </c>
      <c r="N14" s="36">
        <v>9</v>
      </c>
      <c r="O14" s="4"/>
    </row>
    <row r="15" spans="1:15" s="12" customFormat="1" ht="25.2" customHeight="1" x14ac:dyDescent="0.3">
      <c r="A15" s="37"/>
      <c r="B15" s="38">
        <v>100</v>
      </c>
      <c r="C15" s="38"/>
      <c r="D15" s="39"/>
      <c r="E15" s="40" t="s">
        <v>7</v>
      </c>
      <c r="F15" s="41">
        <v>1</v>
      </c>
      <c r="G15" s="41">
        <v>0</v>
      </c>
      <c r="H15" s="42">
        <f>H16+H17+H18+H19</f>
        <v>2591797.21</v>
      </c>
      <c r="I15" s="42">
        <f t="shared" ref="I15:M15" si="0">I16+I17+I18+I19</f>
        <v>0</v>
      </c>
      <c r="J15" s="42"/>
      <c r="K15" s="42">
        <f t="shared" si="0"/>
        <v>2233646.94</v>
      </c>
      <c r="L15" s="42"/>
      <c r="M15" s="42">
        <f t="shared" si="0"/>
        <v>2131288.4500000002</v>
      </c>
      <c r="N15" s="42"/>
      <c r="O15" s="11"/>
    </row>
    <row r="16" spans="1:15" ht="37.799999999999997" customHeight="1" x14ac:dyDescent="0.35">
      <c r="A16" s="30"/>
      <c r="B16" s="43"/>
      <c r="C16" s="44">
        <v>102</v>
      </c>
      <c r="D16" s="45"/>
      <c r="E16" s="46" t="s">
        <v>8</v>
      </c>
      <c r="F16" s="47">
        <v>1</v>
      </c>
      <c r="G16" s="47">
        <v>2</v>
      </c>
      <c r="H16" s="48">
        <v>805744.89</v>
      </c>
      <c r="I16" s="48"/>
      <c r="J16" s="48" t="s">
        <v>9</v>
      </c>
      <c r="K16" s="49">
        <v>899770.03</v>
      </c>
      <c r="L16" s="48" t="s">
        <v>9</v>
      </c>
      <c r="M16" s="48">
        <v>739161.66</v>
      </c>
      <c r="N16" s="48" t="s">
        <v>9</v>
      </c>
      <c r="O16" s="9"/>
    </row>
    <row r="17" spans="1:24" ht="52.5" customHeight="1" x14ac:dyDescent="0.35">
      <c r="A17" s="30"/>
      <c r="B17" s="43"/>
      <c r="C17" s="44">
        <v>104</v>
      </c>
      <c r="D17" s="45"/>
      <c r="E17" s="46" t="s">
        <v>10</v>
      </c>
      <c r="F17" s="47">
        <v>1</v>
      </c>
      <c r="G17" s="47">
        <v>4</v>
      </c>
      <c r="H17" s="48">
        <v>463580</v>
      </c>
      <c r="I17" s="48"/>
      <c r="J17" s="48" t="s">
        <v>9</v>
      </c>
      <c r="K17" s="48">
        <v>409694.79</v>
      </c>
      <c r="L17" s="48" t="s">
        <v>9</v>
      </c>
      <c r="M17" s="48">
        <v>463580</v>
      </c>
      <c r="N17" s="48" t="s">
        <v>9</v>
      </c>
      <c r="O17" s="9"/>
    </row>
    <row r="18" spans="1:24" ht="20.25" customHeight="1" x14ac:dyDescent="0.35">
      <c r="A18" s="30"/>
      <c r="B18" s="43"/>
      <c r="C18" s="44">
        <v>111</v>
      </c>
      <c r="D18" s="45"/>
      <c r="E18" s="46" t="s">
        <v>11</v>
      </c>
      <c r="F18" s="47">
        <v>1</v>
      </c>
      <c r="G18" s="47">
        <v>11</v>
      </c>
      <c r="H18" s="48">
        <v>500</v>
      </c>
      <c r="I18" s="48"/>
      <c r="J18" s="48"/>
      <c r="K18" s="48">
        <v>500</v>
      </c>
      <c r="L18" s="48" t="s">
        <v>9</v>
      </c>
      <c r="M18" s="48">
        <v>500</v>
      </c>
      <c r="N18" s="48" t="s">
        <v>9</v>
      </c>
      <c r="O18" s="9"/>
    </row>
    <row r="19" spans="1:24" ht="18.75" customHeight="1" x14ac:dyDescent="0.35">
      <c r="A19" s="30"/>
      <c r="B19" s="43"/>
      <c r="C19" s="44">
        <v>113</v>
      </c>
      <c r="D19" s="45"/>
      <c r="E19" s="46" t="s">
        <v>12</v>
      </c>
      <c r="F19" s="47">
        <v>1</v>
      </c>
      <c r="G19" s="47">
        <v>13</v>
      </c>
      <c r="H19" s="48">
        <v>1321972.32</v>
      </c>
      <c r="I19" s="48"/>
      <c r="J19" s="48"/>
      <c r="K19" s="48">
        <v>923682.12</v>
      </c>
      <c r="L19" s="48"/>
      <c r="M19" s="48">
        <v>928046.79</v>
      </c>
      <c r="N19" s="48"/>
      <c r="O19" s="9"/>
    </row>
    <row r="20" spans="1:24" s="12" customFormat="1" ht="20.399999999999999" customHeight="1" x14ac:dyDescent="0.3">
      <c r="A20" s="37"/>
      <c r="B20" s="50"/>
      <c r="C20" s="51"/>
      <c r="D20" s="50"/>
      <c r="E20" s="52" t="s">
        <v>25</v>
      </c>
      <c r="F20" s="53" t="s">
        <v>26</v>
      </c>
      <c r="G20" s="41">
        <v>0</v>
      </c>
      <c r="H20" s="42">
        <f>H21</f>
        <v>82975</v>
      </c>
      <c r="I20" s="42">
        <f t="shared" ref="I20:N20" si="1">I21</f>
        <v>0</v>
      </c>
      <c r="J20" s="42">
        <f t="shared" si="1"/>
        <v>82975</v>
      </c>
      <c r="K20" s="42">
        <f t="shared" si="1"/>
        <v>86825</v>
      </c>
      <c r="L20" s="42">
        <f t="shared" si="1"/>
        <v>86825</v>
      </c>
      <c r="M20" s="42">
        <f t="shared" si="1"/>
        <v>89987</v>
      </c>
      <c r="N20" s="42">
        <f t="shared" si="1"/>
        <v>89987</v>
      </c>
      <c r="O20" s="11"/>
    </row>
    <row r="21" spans="1:24" ht="18.75" customHeight="1" x14ac:dyDescent="0.35">
      <c r="A21" s="30"/>
      <c r="B21" s="43"/>
      <c r="C21" s="54"/>
      <c r="D21" s="43"/>
      <c r="E21" s="46" t="str">
        <f>[1]Расходы!$A$63</f>
        <v>Мобилизационная и вневойсковая подготовка</v>
      </c>
      <c r="F21" s="47">
        <v>2</v>
      </c>
      <c r="G21" s="47">
        <v>3</v>
      </c>
      <c r="H21" s="48">
        <v>82975</v>
      </c>
      <c r="I21" s="48"/>
      <c r="J21" s="48">
        <v>82975</v>
      </c>
      <c r="K21" s="48">
        <v>86825</v>
      </c>
      <c r="L21" s="48">
        <v>86825</v>
      </c>
      <c r="M21" s="48">
        <v>89987</v>
      </c>
      <c r="N21" s="48">
        <v>89987</v>
      </c>
      <c r="O21" s="9"/>
    </row>
    <row r="22" spans="1:24" s="12" customFormat="1" ht="16.8" customHeight="1" x14ac:dyDescent="0.3">
      <c r="A22" s="37"/>
      <c r="B22" s="50"/>
      <c r="C22" s="51"/>
      <c r="D22" s="50"/>
      <c r="E22" s="55" t="s">
        <v>24</v>
      </c>
      <c r="F22" s="41">
        <v>3</v>
      </c>
      <c r="G22" s="41">
        <v>0</v>
      </c>
      <c r="H22" s="42">
        <f>H23+H24</f>
        <v>12750</v>
      </c>
      <c r="I22" s="42"/>
      <c r="J22" s="42"/>
      <c r="K22" s="42">
        <f>K23+K24</f>
        <v>12250</v>
      </c>
      <c r="L22" s="42"/>
      <c r="M22" s="42">
        <f>M23+M24</f>
        <v>26750</v>
      </c>
      <c r="N22" s="42"/>
      <c r="O22" s="11"/>
    </row>
    <row r="23" spans="1:24" ht="21.75" customHeight="1" x14ac:dyDescent="0.35">
      <c r="A23" s="30"/>
      <c r="B23" s="43"/>
      <c r="C23" s="54"/>
      <c r="D23" s="43"/>
      <c r="E23" s="56" t="s">
        <v>32</v>
      </c>
      <c r="F23" s="47">
        <v>3</v>
      </c>
      <c r="G23" s="47">
        <v>9</v>
      </c>
      <c r="H23" s="48">
        <v>350</v>
      </c>
      <c r="I23" s="48"/>
      <c r="J23" s="48"/>
      <c r="K23" s="48">
        <v>350</v>
      </c>
      <c r="L23" s="48"/>
      <c r="M23" s="48">
        <v>350</v>
      </c>
      <c r="N23" s="48"/>
      <c r="O23" s="9"/>
    </row>
    <row r="24" spans="1:24" ht="38.25" customHeight="1" x14ac:dyDescent="0.35">
      <c r="A24" s="30"/>
      <c r="B24" s="43"/>
      <c r="C24" s="54"/>
      <c r="D24" s="43"/>
      <c r="E24" s="57" t="s">
        <v>33</v>
      </c>
      <c r="F24" s="47">
        <v>3</v>
      </c>
      <c r="G24" s="47">
        <v>10</v>
      </c>
      <c r="H24" s="48">
        <v>12400</v>
      </c>
      <c r="I24" s="48"/>
      <c r="J24" s="48"/>
      <c r="K24" s="48">
        <v>11900</v>
      </c>
      <c r="L24" s="48"/>
      <c r="M24" s="48">
        <v>26400</v>
      </c>
      <c r="N24" s="48"/>
      <c r="O24" s="9"/>
    </row>
    <row r="25" spans="1:24" s="12" customFormat="1" ht="21" customHeight="1" x14ac:dyDescent="0.3">
      <c r="A25" s="37"/>
      <c r="B25" s="38">
        <v>400</v>
      </c>
      <c r="C25" s="38"/>
      <c r="D25" s="39"/>
      <c r="E25" s="40" t="s">
        <v>13</v>
      </c>
      <c r="F25" s="41">
        <v>4</v>
      </c>
      <c r="G25" s="41">
        <v>0</v>
      </c>
      <c r="H25" s="42">
        <f>H26+H27</f>
        <v>467440</v>
      </c>
      <c r="I25" s="42"/>
      <c r="J25" s="42"/>
      <c r="K25" s="42">
        <f>K26+K27</f>
        <v>488700</v>
      </c>
      <c r="L25" s="42"/>
      <c r="M25" s="42">
        <f>M26+M27</f>
        <v>488700</v>
      </c>
      <c r="N25" s="42"/>
      <c r="O25" s="11"/>
    </row>
    <row r="26" spans="1:24" ht="18" customHeight="1" thickBot="1" x14ac:dyDescent="0.4">
      <c r="A26" s="30"/>
      <c r="B26" s="43"/>
      <c r="C26" s="44">
        <v>409</v>
      </c>
      <c r="D26" s="45"/>
      <c r="E26" s="46" t="s">
        <v>14</v>
      </c>
      <c r="F26" s="47">
        <v>4</v>
      </c>
      <c r="G26" s="47">
        <v>9</v>
      </c>
      <c r="H26" s="48">
        <v>466940</v>
      </c>
      <c r="I26" s="48"/>
      <c r="J26" s="48" t="s">
        <v>9</v>
      </c>
      <c r="K26" s="48">
        <v>488200</v>
      </c>
      <c r="L26" s="48" t="s">
        <v>9</v>
      </c>
      <c r="M26" s="48">
        <v>488200</v>
      </c>
      <c r="N26" s="48" t="s">
        <v>9</v>
      </c>
      <c r="O26" s="9"/>
    </row>
    <row r="27" spans="1:24" ht="18.75" customHeight="1" thickBot="1" x14ac:dyDescent="0.4">
      <c r="A27" s="30"/>
      <c r="B27" s="58"/>
      <c r="C27" s="59"/>
      <c r="D27" s="58"/>
      <c r="E27" s="60" t="s">
        <v>27</v>
      </c>
      <c r="F27" s="61" t="s">
        <v>28</v>
      </c>
      <c r="G27" s="61" t="s">
        <v>29</v>
      </c>
      <c r="H27" s="62" t="s">
        <v>35</v>
      </c>
      <c r="I27" s="62"/>
      <c r="J27" s="62"/>
      <c r="K27" s="62" t="s">
        <v>35</v>
      </c>
      <c r="L27" s="62"/>
      <c r="M27" s="62" t="s">
        <v>35</v>
      </c>
      <c r="N27" s="63"/>
      <c r="O27" s="10"/>
      <c r="P27" s="7"/>
      <c r="Q27" s="7"/>
      <c r="R27" s="7"/>
      <c r="S27" s="7"/>
      <c r="T27" s="7"/>
      <c r="U27" s="7"/>
      <c r="V27" s="7"/>
      <c r="W27" s="7"/>
      <c r="X27" s="8"/>
    </row>
    <row r="28" spans="1:24" s="12" customFormat="1" ht="17.25" customHeight="1" x14ac:dyDescent="0.3">
      <c r="A28" s="37"/>
      <c r="B28" s="38">
        <v>500</v>
      </c>
      <c r="C28" s="38"/>
      <c r="D28" s="39"/>
      <c r="E28" s="40" t="s">
        <v>15</v>
      </c>
      <c r="F28" s="41">
        <v>5</v>
      </c>
      <c r="G28" s="41">
        <v>0</v>
      </c>
      <c r="H28" s="42">
        <f>H29</f>
        <v>73600</v>
      </c>
      <c r="I28" s="42"/>
      <c r="J28" s="42" t="s">
        <v>9</v>
      </c>
      <c r="K28" s="42">
        <f>K29</f>
        <v>73600</v>
      </c>
      <c r="L28" s="42" t="s">
        <v>9</v>
      </c>
      <c r="M28" s="42">
        <f>M29</f>
        <v>73600</v>
      </c>
      <c r="N28" s="42" t="s">
        <v>9</v>
      </c>
      <c r="O28" s="11"/>
    </row>
    <row r="29" spans="1:24" ht="16.5" customHeight="1" x14ac:dyDescent="0.35">
      <c r="A29" s="30"/>
      <c r="B29" s="43"/>
      <c r="C29" s="44">
        <v>501</v>
      </c>
      <c r="D29" s="45"/>
      <c r="E29" s="46" t="s">
        <v>23</v>
      </c>
      <c r="F29" s="47">
        <v>5</v>
      </c>
      <c r="G29" s="47">
        <v>3</v>
      </c>
      <c r="H29" s="48">
        <v>73600</v>
      </c>
      <c r="I29" s="48"/>
      <c r="J29" s="48" t="s">
        <v>9</v>
      </c>
      <c r="K29" s="48">
        <v>73600</v>
      </c>
      <c r="L29" s="48" t="s">
        <v>9</v>
      </c>
      <c r="M29" s="48">
        <v>73600</v>
      </c>
      <c r="N29" s="48" t="s">
        <v>9</v>
      </c>
      <c r="O29" s="9"/>
    </row>
    <row r="30" spans="1:24" ht="16.5" customHeight="1" x14ac:dyDescent="0.35">
      <c r="A30" s="30"/>
      <c r="B30" s="43"/>
      <c r="C30" s="54"/>
      <c r="D30" s="43"/>
      <c r="E30" s="40" t="s">
        <v>40</v>
      </c>
      <c r="F30" s="47">
        <v>8</v>
      </c>
      <c r="G30" s="47">
        <v>0</v>
      </c>
      <c r="H30" s="48">
        <f>H31</f>
        <v>400000</v>
      </c>
      <c r="I30" s="48"/>
      <c r="J30" s="48"/>
      <c r="K30" s="48">
        <f>K31</f>
        <v>295000</v>
      </c>
      <c r="L30" s="48"/>
      <c r="M30" s="48">
        <f>M31</f>
        <v>295000</v>
      </c>
      <c r="N30" s="48"/>
      <c r="O30" s="9"/>
    </row>
    <row r="31" spans="1:24" ht="16.5" customHeight="1" x14ac:dyDescent="0.35">
      <c r="A31" s="30"/>
      <c r="B31" s="43"/>
      <c r="C31" s="54"/>
      <c r="D31" s="43"/>
      <c r="E31" s="46" t="s">
        <v>41</v>
      </c>
      <c r="F31" s="47">
        <v>8</v>
      </c>
      <c r="G31" s="47">
        <v>1</v>
      </c>
      <c r="H31" s="48">
        <v>400000</v>
      </c>
      <c r="I31" s="48"/>
      <c r="J31" s="48"/>
      <c r="K31" s="48">
        <v>295000</v>
      </c>
      <c r="L31" s="48"/>
      <c r="M31" s="48">
        <v>295000</v>
      </c>
      <c r="N31" s="48"/>
      <c r="O31" s="9"/>
    </row>
    <row r="32" spans="1:24" s="12" customFormat="1" ht="16.5" customHeight="1" x14ac:dyDescent="0.3">
      <c r="A32" s="37"/>
      <c r="B32" s="50"/>
      <c r="C32" s="38">
        <v>1001</v>
      </c>
      <c r="D32" s="39"/>
      <c r="E32" s="40" t="s">
        <v>16</v>
      </c>
      <c r="F32" s="41">
        <v>10</v>
      </c>
      <c r="G32" s="41">
        <v>0</v>
      </c>
      <c r="H32" s="42">
        <f>H33</f>
        <v>145067.51999999999</v>
      </c>
      <c r="I32" s="42"/>
      <c r="J32" s="42"/>
      <c r="K32" s="42">
        <f>K33</f>
        <v>145067.51999999999</v>
      </c>
      <c r="L32" s="42"/>
      <c r="M32" s="42">
        <f>M33</f>
        <v>145067.51999999999</v>
      </c>
      <c r="N32" s="42"/>
      <c r="O32" s="11"/>
    </row>
    <row r="33" spans="1:15" ht="17.25" customHeight="1" x14ac:dyDescent="0.35">
      <c r="A33" s="30"/>
      <c r="B33" s="43"/>
      <c r="C33" s="44">
        <v>1003</v>
      </c>
      <c r="D33" s="45"/>
      <c r="E33" s="46" t="s">
        <v>17</v>
      </c>
      <c r="F33" s="47">
        <v>10</v>
      </c>
      <c r="G33" s="47">
        <v>1</v>
      </c>
      <c r="H33" s="48">
        <v>145067.51999999999</v>
      </c>
      <c r="I33" s="48"/>
      <c r="J33" s="48" t="s">
        <v>9</v>
      </c>
      <c r="K33" s="48">
        <v>145067.51999999999</v>
      </c>
      <c r="L33" s="48" t="s">
        <v>9</v>
      </c>
      <c r="M33" s="48">
        <v>145067.51999999999</v>
      </c>
      <c r="N33" s="48" t="s">
        <v>9</v>
      </c>
      <c r="O33" s="9"/>
    </row>
    <row r="34" spans="1:15" s="12" customFormat="1" ht="17.25" customHeight="1" x14ac:dyDescent="0.3">
      <c r="A34" s="37"/>
      <c r="B34" s="50"/>
      <c r="C34" s="38">
        <v>1102</v>
      </c>
      <c r="D34" s="39"/>
      <c r="E34" s="40" t="s">
        <v>18</v>
      </c>
      <c r="F34" s="41">
        <v>11</v>
      </c>
      <c r="G34" s="41">
        <v>0</v>
      </c>
      <c r="H34" s="42">
        <f>H35</f>
        <v>500</v>
      </c>
      <c r="I34" s="42"/>
      <c r="J34" s="42" t="s">
        <v>9</v>
      </c>
      <c r="K34" s="42">
        <f>K35</f>
        <v>500</v>
      </c>
      <c r="L34" s="42" t="s">
        <v>9</v>
      </c>
      <c r="M34" s="42">
        <f>M35</f>
        <v>500</v>
      </c>
      <c r="N34" s="42" t="s">
        <v>9</v>
      </c>
      <c r="O34" s="11"/>
    </row>
    <row r="35" spans="1:15" ht="18.75" customHeight="1" x14ac:dyDescent="0.35">
      <c r="A35" s="30"/>
      <c r="B35" s="44">
        <v>1300</v>
      </c>
      <c r="C35" s="44"/>
      <c r="D35" s="45"/>
      <c r="E35" s="46" t="s">
        <v>19</v>
      </c>
      <c r="F35" s="47">
        <v>11</v>
      </c>
      <c r="G35" s="47">
        <v>2</v>
      </c>
      <c r="H35" s="48">
        <v>500</v>
      </c>
      <c r="I35" s="48"/>
      <c r="J35" s="48" t="s">
        <v>9</v>
      </c>
      <c r="K35" s="48">
        <v>500</v>
      </c>
      <c r="L35" s="48" t="s">
        <v>9</v>
      </c>
      <c r="M35" s="48">
        <v>500</v>
      </c>
      <c r="N35" s="48" t="s">
        <v>9</v>
      </c>
      <c r="O35" s="9"/>
    </row>
    <row r="36" spans="1:15" ht="409.6" hidden="1" customHeight="1" x14ac:dyDescent="0.35">
      <c r="A36" s="30"/>
      <c r="B36" s="64"/>
      <c r="C36" s="65"/>
      <c r="D36" s="66"/>
      <c r="E36" s="46" t="s">
        <v>20</v>
      </c>
      <c r="F36" s="47">
        <v>14</v>
      </c>
      <c r="G36" s="47">
        <v>2</v>
      </c>
      <c r="H36" s="48">
        <v>6673066.4400000004</v>
      </c>
      <c r="I36" s="48"/>
      <c r="J36" s="48" t="s">
        <v>9</v>
      </c>
      <c r="K36" s="48">
        <v>0</v>
      </c>
      <c r="L36" s="48" t="s">
        <v>9</v>
      </c>
      <c r="M36" s="48">
        <v>0</v>
      </c>
      <c r="N36" s="48" t="s">
        <v>9</v>
      </c>
      <c r="O36" s="4"/>
    </row>
    <row r="37" spans="1:15" s="12" customFormat="1" ht="27" customHeight="1" x14ac:dyDescent="0.3">
      <c r="E37" s="67" t="s">
        <v>21</v>
      </c>
      <c r="F37" s="68"/>
      <c r="G37" s="68"/>
      <c r="H37" s="42">
        <f>H15+H20+H22+H25+H28+H30+H32+H34</f>
        <v>3774129.73</v>
      </c>
      <c r="I37" s="42">
        <v>0</v>
      </c>
      <c r="J37" s="42">
        <f>J20</f>
        <v>82975</v>
      </c>
      <c r="K37" s="42">
        <f>K15+K20+K22+K25+K28+K30+K32+K34</f>
        <v>3335589.46</v>
      </c>
      <c r="L37" s="42">
        <f>L20</f>
        <v>86825</v>
      </c>
      <c r="M37" s="42">
        <f>M15+M20+M22+M25+M28+M30+M32+M34</f>
        <v>3250892.97</v>
      </c>
      <c r="N37" s="42">
        <f>N20</f>
        <v>89987</v>
      </c>
    </row>
    <row r="38" spans="1:15" x14ac:dyDescent="0.35">
      <c r="E38" s="6"/>
      <c r="F38" s="6"/>
      <c r="G38" s="6"/>
      <c r="H38" s="6"/>
      <c r="I38" s="6"/>
      <c r="J38" s="6"/>
      <c r="K38" s="6"/>
      <c r="L38" s="6"/>
      <c r="M38" s="6"/>
      <c r="N38" s="6"/>
    </row>
  </sheetData>
  <mergeCells count="28">
    <mergeCell ref="L3:N7"/>
    <mergeCell ref="A8:N8"/>
    <mergeCell ref="E9:J9"/>
    <mergeCell ref="E10:E13"/>
    <mergeCell ref="F10:G12"/>
    <mergeCell ref="M12:M13"/>
    <mergeCell ref="M11:N11"/>
    <mergeCell ref="H10:N10"/>
    <mergeCell ref="H11:J11"/>
    <mergeCell ref="K11:L11"/>
    <mergeCell ref="H12:H13"/>
    <mergeCell ref="N12:N13"/>
    <mergeCell ref="J12:J13"/>
    <mergeCell ref="K12:K13"/>
    <mergeCell ref="L12:L13"/>
    <mergeCell ref="B35:D35"/>
    <mergeCell ref="C32:D32"/>
    <mergeCell ref="B28:D28"/>
    <mergeCell ref="C29:D29"/>
    <mergeCell ref="C33:D33"/>
    <mergeCell ref="C34:D34"/>
    <mergeCell ref="B15:D15"/>
    <mergeCell ref="B25:D25"/>
    <mergeCell ref="C26:D26"/>
    <mergeCell ref="C16:D16"/>
    <mergeCell ref="C17:D17"/>
    <mergeCell ref="C18:D18"/>
    <mergeCell ref="C19:D1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5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2017-10-25T09:15:16Z</cp:lastPrinted>
  <dcterms:created xsi:type="dcterms:W3CDTF">2006-09-16T00:00:00Z</dcterms:created>
  <dcterms:modified xsi:type="dcterms:W3CDTF">2022-12-09T05:48:20Z</dcterms:modified>
</cp:coreProperties>
</file>